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CONTABLE\"/>
    </mc:Choice>
  </mc:AlternateContent>
  <bookViews>
    <workbookView xWindow="0" yWindow="0" windowWidth="28800" windowHeight="1233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E24" i="1"/>
  <c r="E41" i="1" s="1"/>
  <c r="D24" i="1"/>
  <c r="D41" i="1" s="1"/>
  <c r="I63" i="1" l="1"/>
  <c r="J63" i="1"/>
</calcChain>
</file>

<file path=xl/sharedStrings.xml><?xml version="1.0" encoding="utf-8"?>
<sst xmlns="http://schemas.openxmlformats.org/spreadsheetml/2006/main" count="69" uniqueCount="67">
  <si>
    <t>ESTADO DE SITUACIÓN FINANCIERA</t>
  </si>
  <si>
    <t>Al 30 de Junio del 2019 y  Diciembre 2018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</si>
  <si>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</si>
  <si>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</si>
  <si>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</si>
  <si>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</si>
  <si>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</si>
  <si>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</si>
  <si>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</si>
  <si>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</si>
  <si>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</si>
  <si>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</si>
  <si>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</si>
  <si>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</si>
  <si>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</si>
  <si>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</si>
  <si>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</si>
  <si>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</si>
  <si>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</si>
  <si>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</si>
  <si>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</si>
  <si>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</si>
  <si>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</si>
  <si>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</si>
  <si>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</si>
  <si>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</si>
  <si>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</si>
  <si>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</si>
  <si>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</si>
  <si>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</si>
  <si>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</si>
  <si>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</si>
  <si>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</si>
  <si>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</si>
  <si>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</si>
  <si>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</si>
  <si>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</si>
  <si>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</si>
  <si>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</si>
  <si>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</si>
  <si>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</si>
  <si>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</si>
  <si>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</si>
  <si>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</si>
  <si>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</si>
  <si>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</si>
  <si>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</si>
  <si>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</si>
  <si>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</si>
  <si>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</si>
  <si>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 xml:space="preserve"> 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</si>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</sst>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352986</xdr:rowOff>
    </xdr:from>
    <xdr:to>
      <xdr:col>2</xdr:col>
      <xdr:colOff>2364441</xdr:colOff>
      <xdr:row>73</xdr:row>
      <xdr:rowOff>78441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59706" y="11059086"/>
          <a:ext cx="3228835" cy="858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1670372</xdr:colOff>
      <xdr:row>69</xdr:row>
      <xdr:rowOff>404811</xdr:rowOff>
    </xdr:from>
    <xdr:to>
      <xdr:col>9</xdr:col>
      <xdr:colOff>98578</xdr:colOff>
      <xdr:row>73</xdr:row>
      <xdr:rowOff>130266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509572" y="11110911"/>
          <a:ext cx="3876506" cy="858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topLeftCell="A40" zoomScale="85" zoomScaleNormal="80" zoomScalePageLayoutView="85" workbookViewId="0">
      <selection activeCell="D32" sqref="D32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24935998.510000002</v>
      </c>
      <c r="E16" s="44">
        <v>31906821.18</v>
      </c>
      <c r="G16" s="43" t="s">
        <v>12</v>
      </c>
      <c r="H16" s="43"/>
      <c r="I16" s="44">
        <v>797372.67</v>
      </c>
      <c r="J16" s="44">
        <v>29653153.370000001</v>
      </c>
      <c r="K16" s="30"/>
    </row>
    <row r="17" spans="1:11" x14ac:dyDescent="0.2">
      <c r="A17" s="31"/>
      <c r="B17" s="43" t="s">
        <v>13</v>
      </c>
      <c r="C17" s="43"/>
      <c r="D17" s="44">
        <v>49168.84</v>
      </c>
      <c r="E17" s="44">
        <v>64123.1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11203073.59</v>
      </c>
      <c r="E18" s="44">
        <v>23173850.890000001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0.02</v>
      </c>
      <c r="J23" s="44">
        <v>0.02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36188240.939999998</v>
      </c>
      <c r="E24" s="51">
        <f>SUM(E16:E22)</f>
        <v>55144795.170000002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797372.69000000006</v>
      </c>
      <c r="J25" s="51">
        <f>SUM(J16:J23)</f>
        <v>29653153.390000001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108129155.42</v>
      </c>
      <c r="E31" s="44">
        <v>82657625.219999999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15582497.1</v>
      </c>
      <c r="E32" s="44">
        <v>14269997.57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2892924.44</v>
      </c>
      <c r="E34" s="44">
        <v>2892924.44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4">
        <v>0.04</v>
      </c>
      <c r="E35" s="44">
        <v>0.04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797372.69000000006</v>
      </c>
      <c r="J38" s="51">
        <f>J25+J36</f>
        <v>29653153.390000001</v>
      </c>
      <c r="K38" s="30"/>
    </row>
    <row r="39" spans="1:11" x14ac:dyDescent="0.2">
      <c r="A39" s="50"/>
      <c r="B39" s="40" t="s">
        <v>47</v>
      </c>
      <c r="C39" s="40"/>
      <c r="D39" s="51">
        <f>+D29+D30+D31+D32+D33-D34+D35+D36+D37</f>
        <v>120818728.12</v>
      </c>
      <c r="E39" s="51">
        <f>+E29+E30+E31+E32+E33-E34+E35+E36+E37</f>
        <v>94034698.390000001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(D24+D39)</f>
        <v>157006969.06</v>
      </c>
      <c r="E41" s="51">
        <f>E24+E39</f>
        <v>149179493.56</v>
      </c>
      <c r="G41" s="37" t="s">
        <v>50</v>
      </c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51</v>
      </c>
      <c r="H42" s="40"/>
      <c r="I42" s="51">
        <f>SUM(I44:I46)</f>
        <v>159317976.25</v>
      </c>
      <c r="J42" s="51">
        <f>SUM(J44:J46)</f>
        <v>122485998.75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52</v>
      </c>
      <c r="H44" s="43"/>
      <c r="I44" s="44">
        <v>159317976.25</v>
      </c>
      <c r="J44" s="44">
        <v>122485998.75</v>
      </c>
      <c r="K44" s="30"/>
    </row>
    <row r="45" spans="1:11" x14ac:dyDescent="0.2">
      <c r="A45" s="31"/>
      <c r="B45" s="47"/>
      <c r="C45" s="57"/>
      <c r="D45" s="57"/>
      <c r="E45" s="49"/>
      <c r="G45" s="43" t="s">
        <v>53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7"/>
      <c r="D46" s="57"/>
      <c r="E46" s="49"/>
      <c r="G46" s="43" t="s">
        <v>54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55</v>
      </c>
      <c r="H48" s="40"/>
      <c r="I48" s="51">
        <f>+I50+I51</f>
        <v>3108379.92</v>
      </c>
      <c r="J48" s="51">
        <f>SUM(J50:J54)</f>
        <v>2959658.62</v>
      </c>
      <c r="K48" s="30"/>
    </row>
    <row r="49" spans="1:11" x14ac:dyDescent="0.2">
      <c r="A49" s="31"/>
      <c r="B49" s="47"/>
      <c r="C49" s="57"/>
      <c r="D49" s="57"/>
      <c r="E49" s="49"/>
      <c r="G49" s="37"/>
      <c r="H49" s="34"/>
      <c r="I49" s="58"/>
      <c r="J49" s="58"/>
      <c r="K49" s="30"/>
    </row>
    <row r="50" spans="1:11" x14ac:dyDescent="0.2">
      <c r="A50" s="31"/>
      <c r="B50" s="47"/>
      <c r="C50" s="57"/>
      <c r="D50" s="57"/>
      <c r="E50" s="49"/>
      <c r="G50" s="43" t="s">
        <v>56</v>
      </c>
      <c r="H50" s="43"/>
      <c r="I50" s="44">
        <v>148721.29999999999</v>
      </c>
      <c r="J50" s="44">
        <v>895986.27</v>
      </c>
      <c r="K50" s="30"/>
    </row>
    <row r="51" spans="1:11" x14ac:dyDescent="0.2">
      <c r="A51" s="31"/>
      <c r="B51" s="47"/>
      <c r="C51" s="57"/>
      <c r="D51" s="57"/>
      <c r="E51" s="49"/>
      <c r="G51" s="43" t="s">
        <v>57</v>
      </c>
      <c r="H51" s="43"/>
      <c r="I51" s="44">
        <v>2959658.62</v>
      </c>
      <c r="J51" s="44">
        <v>2063672.35</v>
      </c>
      <c r="K51" s="30"/>
    </row>
    <row r="52" spans="1:11" x14ac:dyDescent="0.2">
      <c r="A52" s="31"/>
      <c r="B52" s="47"/>
      <c r="C52" s="57"/>
      <c r="D52" s="57"/>
      <c r="E52" s="49"/>
      <c r="G52" s="43" t="s">
        <v>58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59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60</v>
      </c>
      <c r="H54" s="43"/>
      <c r="I54" s="44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61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62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63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59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64</v>
      </c>
      <c r="H61" s="40"/>
      <c r="I61" s="51">
        <f>+I42-I48</f>
        <v>156209596.33000001</v>
      </c>
      <c r="J61" s="51">
        <f>+J42-J48</f>
        <v>119526340.13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65</v>
      </c>
      <c r="H63" s="40"/>
      <c r="I63" s="51">
        <f>I38+I61</f>
        <v>157006969.02000001</v>
      </c>
      <c r="J63" s="51">
        <f>J38+J61</f>
        <v>149179493.51999998</v>
      </c>
      <c r="K63" s="30"/>
    </row>
    <row r="64" spans="1:11" ht="6" customHeight="1" x14ac:dyDescent="0.2">
      <c r="A64" s="60"/>
      <c r="B64" s="61"/>
      <c r="C64" s="61"/>
      <c r="D64" s="61"/>
      <c r="E64" s="61"/>
      <c r="F64" s="62"/>
      <c r="G64" s="61"/>
      <c r="H64" s="61"/>
      <c r="I64" s="63"/>
      <c r="J64" s="63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66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/>
      <c r="D71" s="72"/>
      <c r="E71" s="66"/>
      <c r="F71" s="66"/>
      <c r="G71" s="72"/>
      <c r="H71" s="72"/>
      <c r="I71" s="36"/>
      <c r="J71" s="66"/>
    </row>
    <row r="72" spans="2:10" ht="14.1" customHeight="1" x14ac:dyDescent="0.2">
      <c r="B72" s="73"/>
      <c r="C72" s="74"/>
      <c r="D72" s="74"/>
      <c r="E72" s="75"/>
      <c r="F72" s="75"/>
      <c r="G72" s="74"/>
      <c r="H72" s="74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horizontalDpi="4294967294" verticalDpi="4294967294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2019-07-11T17:54:58Z</dcterms:created>
  <dcterms:modified xsi:type="dcterms:W3CDTF">2019-07-11T17:55:16Z</dcterms:modified>
</cp:coreProperties>
</file>